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2\65022048_Nákup tuhých paliv pro spalování v energe...OŘ UNL...do 31.12.2022\ZADÁNÍ\Podklady\"/>
    </mc:Choice>
  </mc:AlternateContent>
  <xr:revisionPtr revIDLastSave="0" documentId="13_ncr:1_{9E142938-4D28-4A84-B013-56A130FD29DA}" xr6:coauthVersionLast="36" xr6:coauthVersionMax="47" xr10:uidLastSave="{00000000-0000-0000-0000-000000000000}"/>
  <bookViews>
    <workbookView xWindow="0" yWindow="0" windowWidth="28800" windowHeight="12270" xr2:uid="{54C46789-95DB-480B-954B-3286DC853E4D}"/>
  </bookViews>
  <sheets>
    <sheet name="Příloha č.5 - Speci. předmětu" sheetId="1" r:id="rId1"/>
    <sheet name="Příloha č.6 -Položkový rozpočet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E7" i="2"/>
  <c r="E5" i="2"/>
  <c r="D5" i="2" s="1"/>
  <c r="K22" i="1" l="1"/>
  <c r="J22" i="1"/>
  <c r="I22" i="1"/>
  <c r="H22" i="1"/>
  <c r="D7" i="2"/>
  <c r="D6" i="2"/>
  <c r="D8" i="2" l="1"/>
  <c r="E8" i="2" s="1"/>
</calcChain>
</file>

<file path=xl/sharedStrings.xml><?xml version="1.0" encoding="utf-8"?>
<sst xmlns="http://schemas.openxmlformats.org/spreadsheetml/2006/main" count="117" uniqueCount="68">
  <si>
    <t>Brikety  4"/ 6"</t>
  </si>
  <si>
    <t>Uhlí hnědé kostka 40-100 mm</t>
  </si>
  <si>
    <t>Uhlí hnědé ořech I 20-40 mm</t>
  </si>
  <si>
    <t>Uhlí hnědé ořech II 10-20 mm</t>
  </si>
  <si>
    <t>Uhlí hnědé ořech II 10-25 mm</t>
  </si>
  <si>
    <t>Uhlí černé kovářské</t>
  </si>
  <si>
    <t>Sklad</t>
  </si>
  <si>
    <t>Název</t>
  </si>
  <si>
    <t>Přesná adresa závozu</t>
  </si>
  <si>
    <t>Doprava</t>
  </si>
  <si>
    <t>Další specifikace požadavku</t>
  </si>
  <si>
    <t>MJ/ t</t>
  </si>
  <si>
    <t>PO Most</t>
  </si>
  <si>
    <t>žst. Louny předměstí stanoviště I, Předměstí 760, 440 01 Louny</t>
  </si>
  <si>
    <t>za vlhka a deště špatný přístup</t>
  </si>
  <si>
    <t>vykládka pásem</t>
  </si>
  <si>
    <t>žst. Louny předměstí stanoviště III, Předměstí 760, 440 01 Louny</t>
  </si>
  <si>
    <t>žst. Lenešice stavědlo 2, Nádražní 164, 439 23 Lenešice</t>
  </si>
  <si>
    <t>bez omezení</t>
  </si>
  <si>
    <t>žst. Hřivice stavědlo 1, Hřivice 101, 439 65 Hřivice</t>
  </si>
  <si>
    <t>žst. Hřivice stavědlo 2, Hřivice 101, 439 65 Hřivice</t>
  </si>
  <si>
    <t xml:space="preserve">žst. Hřivice dopravní kancelář, Hřivice 101, 439 65 Hřivice </t>
  </si>
  <si>
    <t xml:space="preserve">odbočka Vrbka, Postoloprty, bez č.p. na parcele č. 144/5,  440 01 </t>
  </si>
  <si>
    <t>sklopit z nákl. vozidla</t>
  </si>
  <si>
    <t>žst. Domoušice dopravní kancelář, Domoušice 126, 439 68 Domoušice</t>
  </si>
  <si>
    <t>PO Ústí nad Labem</t>
  </si>
  <si>
    <t>Žim č.p. 33, pošta Žalany 41763</t>
  </si>
  <si>
    <t>sklopit na zem k budově</t>
  </si>
  <si>
    <t>TO Podbořany</t>
  </si>
  <si>
    <t>Blatno, 439 84 pracoviště (areál) TO v žst. Blatno u Jesenice</t>
  </si>
  <si>
    <t>malé auto</t>
  </si>
  <si>
    <t>špatný přístup vykl. pásem</t>
  </si>
  <si>
    <t xml:space="preserve">TO K.Vary </t>
  </si>
  <si>
    <t>Nádražní stezka K.Vary 360 04</t>
  </si>
  <si>
    <t>TO Štětí</t>
  </si>
  <si>
    <t>Stračí 54, Štětí</t>
  </si>
  <si>
    <t>TO Česká Kamenice</t>
  </si>
  <si>
    <t>Nádražní 16, Česká Kamenice</t>
  </si>
  <si>
    <t>TO Lovosice</t>
  </si>
  <si>
    <t>žst.Úštěk, Luční 107, 411 45 - budova traťmistrovského okrsku</t>
  </si>
  <si>
    <t>OTV Lovosice</t>
  </si>
  <si>
    <t>Třebenická 923/6, Lovosice</t>
  </si>
  <si>
    <t xml:space="preserve">SPS </t>
  </si>
  <si>
    <t>Dopravní pavilón Počerady žel.stanice, Výškov 440 01</t>
  </si>
  <si>
    <t>Hněvice čp.27 - výpravní budova, 411 08 Štětí</t>
  </si>
  <si>
    <t>vykládka pásem, směrem od kolejí</t>
  </si>
  <si>
    <t>Specifikace předmětu plnění</t>
  </si>
  <si>
    <t>Příloha č. 5 Výzvy k podání nabídky (Příloha č. 1 Smlouvy)</t>
  </si>
  <si>
    <t>Příloha č. 6 Výzvy k podání nabídky (Příloha č. 2 Smlouvy)</t>
  </si>
  <si>
    <t>Položkový rozpočet</t>
  </si>
  <si>
    <t>Počet MJ / t</t>
  </si>
  <si>
    <t>Cena celkem včetně DPH</t>
  </si>
  <si>
    <t>Cena celkem bez DPH</t>
  </si>
  <si>
    <t>Jednotková cena bez DPH*</t>
  </si>
  <si>
    <r>
      <t xml:space="preserve">* Jednotková cena bude stanovena </t>
    </r>
    <r>
      <rPr>
        <b/>
        <sz val="10"/>
        <rFont val="Verdana"/>
        <family val="2"/>
        <charset val="238"/>
      </rPr>
      <t xml:space="preserve">včetně nákladů na dopravu a všech nezbytných nákladů spojených s předmětem plnění </t>
    </r>
    <r>
      <rPr>
        <sz val="10"/>
        <rFont val="Verdana"/>
        <family val="2"/>
        <charset val="238"/>
      </rPr>
      <t>(např. specifikace vykládky).</t>
    </r>
  </si>
  <si>
    <t>Kontaktní osoba (jméno, přijmení, telefon, email)*</t>
  </si>
  <si>
    <t>Předmětem plnění jsou dodávky tuhých paliv pro zajištění vytápění v níže uvedených budovách Správy železnic, státní organizace,
Oblastního ředitelství Ústí nad Labem v průběhu období od nabytí účinnosti Smlouvy do 31. 12. 2022:</t>
  </si>
  <si>
    <r>
      <t xml:space="preserve">* </t>
    </r>
    <r>
      <rPr>
        <b/>
        <sz val="10"/>
        <color theme="1"/>
        <rFont val="Verdana"/>
        <family val="2"/>
        <charset val="238"/>
      </rPr>
      <t xml:space="preserve">Před každým závozem je Prodávající povinen kontaktovat kontatkní osobu Kupujícího ohledně akutální potřeby místa závozu.
</t>
    </r>
    <r>
      <rPr>
        <sz val="10"/>
        <color theme="1"/>
        <rFont val="Verdana"/>
        <family val="2"/>
        <charset val="238"/>
      </rPr>
      <t xml:space="preserve">Pokud se konečná potřeba místa závozu za celé období bude lišit o údajů ve výše uvedené specifikaci,
</t>
    </r>
    <r>
      <rPr>
        <b/>
        <sz val="10"/>
        <color theme="1"/>
        <rFont val="Verdana"/>
        <family val="2"/>
        <charset val="238"/>
      </rPr>
      <t>bude se jednat o změnu závazku ze smlouvy ve smyslu § 222 zákona č. 134/2016 Sb., o zadávání veřejných zakázek, ve znění pozdějších předpisů</t>
    </r>
    <r>
      <rPr>
        <sz val="10"/>
        <color theme="1"/>
        <rFont val="Verdana"/>
        <family val="2"/>
        <charset val="238"/>
      </rPr>
      <t>.
Na základě těchto případných změn bude vyhotoven Změnový list a Dodatek ke smlouvě.</t>
    </r>
  </si>
  <si>
    <t>Dana ZÁRUBOVÁ   T:9724 28442  M:724 052 431 Zarubova@spravazeleznic.cz</t>
  </si>
  <si>
    <t>Eva MÝTINOVÁ  T:9724 24471  M:727 956 611  Mytinova@spravazeleznic.cz</t>
  </si>
  <si>
    <t>Ing. Jiří DOLEJŠ  T:9724 27728  M:724 960 831  Dolejs@spravazeleznic.cz</t>
  </si>
  <si>
    <t>Radek VLK  T:9724 42419  M: 725 423 938  VlkR@spravazeleznic.cz</t>
  </si>
  <si>
    <t>Milan BUŠEK  T:9724 32425  M:724 346 595  Busek@spravazeleznic.cz</t>
  </si>
  <si>
    <t>Horymír ŠEMÍK  T:9724 33678  M:724 346 591  Semik@spravazeleznic.cz</t>
  </si>
  <si>
    <t>Jiří POLÁK  T:9724 32544  M:725 057 267  Polak@spravazeleznic.cz</t>
  </si>
  <si>
    <t>Zlatko HOŘENÍ  T:9724 32297  M:725 935 066  Horení@spravazeleznic.cz</t>
  </si>
  <si>
    <t>Emília HAIPETROVÁ  T:9724 25611  M:724 496 770  Haipetrova@spravazeleznic.cz</t>
  </si>
  <si>
    <t>Pavel HOLBUS  T:9724 24295  M:724 496 772  Holbus@spravazeleznic.cz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</si>
</sst>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#,##0.00\ &quot;Kč&quot;"/>
  </numFmts>
  <fonts count="18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b/>
      <sz val="18"/>
      <color theme="3"/>
      <name val="Calibri Light"/>
      <family val="2"/>
      <charset val="238"/>
      <scheme val="major"/>
    </font>
    <font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sz val="10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8"/>
      <color rgb="FFFF5200"/>
      <name val="Verdana"/>
      <family val="2"/>
      <charset val="238"/>
    </font>
    <font>
      <b/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8" fillId="2" borderId="0" applyNumberFormat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7" fillId="0" borderId="0"/>
  </cellStyleXfs>
  <cellXfs count="43">
    <xf numFmtId="0" fontId="0" fillId="0" borderId="0" xfId="0"/>
    <xf numFmtId="0" fontId="0" fillId="0" borderId="0" xfId="0" applyAlignment="1">
      <alignment horizontal="left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1" applyFont="1" applyBorder="1" applyAlignment="1">
      <alignment horizontal="center" vertical="center"/>
    </xf>
    <xf numFmtId="0" fontId="5" fillId="2" borderId="1" xfId="1" applyFont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3" applyBorder="1" applyAlignment="1">
      <alignment horizontal="center"/>
    </xf>
    <xf numFmtId="0" fontId="4" fillId="0" borderId="1" xfId="3" applyBorder="1" applyAlignment="1">
      <alignment horizontal="left"/>
    </xf>
    <xf numFmtId="0" fontId="4" fillId="0" borderId="1" xfId="3" applyBorder="1" applyAlignment="1">
      <alignment wrapText="1"/>
    </xf>
    <xf numFmtId="0" fontId="4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4" applyFont="1" applyBorder="1" applyAlignment="1">
      <alignment horizontal="center"/>
    </xf>
    <xf numFmtId="0" fontId="4" fillId="0" borderId="3" xfId="4" applyFont="1" applyBorder="1"/>
    <xf numFmtId="0" fontId="4" fillId="0" borderId="2" xfId="4" applyFont="1" applyBorder="1" applyAlignment="1">
      <alignment wrapText="1"/>
    </xf>
    <xf numFmtId="0" fontId="4" fillId="0" borderId="1" xfId="3" applyBorder="1"/>
    <xf numFmtId="0" fontId="4" fillId="0" borderId="4" xfId="0" applyFont="1" applyBorder="1"/>
    <xf numFmtId="0" fontId="4" fillId="0" borderId="0" xfId="0" applyFont="1"/>
    <xf numFmtId="0" fontId="5" fillId="3" borderId="1" xfId="0" applyFont="1" applyFill="1" applyBorder="1" applyAlignment="1">
      <alignment horizontal="center" vertical="center"/>
    </xf>
    <xf numFmtId="164" fontId="0" fillId="0" borderId="0" xfId="0" applyNumberFormat="1"/>
    <xf numFmtId="0" fontId="5" fillId="3" borderId="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5" fillId="0" borderId="0" xfId="2" applyFont="1" applyAlignment="1">
      <alignment horizontal="left"/>
    </xf>
    <xf numFmtId="0" fontId="16" fillId="0" borderId="0" xfId="2" applyFont="1" applyAlignment="1">
      <alignment horizontal="left"/>
    </xf>
    <xf numFmtId="0" fontId="16" fillId="0" borderId="0" xfId="0" applyFont="1"/>
    <xf numFmtId="165" fontId="10" fillId="0" borderId="1" xfId="0" applyNumberFormat="1" applyFont="1" applyBorder="1" applyAlignment="1">
      <alignment vertical="center"/>
    </xf>
    <xf numFmtId="165" fontId="10" fillId="0" borderId="1" xfId="0" applyNumberFormat="1" applyFont="1" applyBorder="1"/>
    <xf numFmtId="165" fontId="13" fillId="3" borderId="1" xfId="0" applyNumberFormat="1" applyFont="1" applyFill="1" applyBorder="1"/>
    <xf numFmtId="165" fontId="12" fillId="0" borderId="1" xfId="0" applyNumberFormat="1" applyFont="1" applyBorder="1" applyAlignment="1">
      <alignment vertical="center"/>
    </xf>
    <xf numFmtId="0" fontId="0" fillId="0" borderId="6" xfId="0" applyFont="1" applyBorder="1" applyAlignment="1">
      <alignment vertical="top" wrapText="1"/>
    </xf>
    <xf numFmtId="0" fontId="2" fillId="0" borderId="1" xfId="3" applyFont="1" applyBorder="1" applyAlignment="1">
      <alignment wrapText="1"/>
    </xf>
    <xf numFmtId="0" fontId="2" fillId="0" borderId="1" xfId="3" applyFont="1" applyBorder="1" applyAlignment="1"/>
    <xf numFmtId="0" fontId="2" fillId="0" borderId="2" xfId="4" applyFont="1" applyBorder="1" applyAlignment="1">
      <alignment wrapText="1"/>
    </xf>
    <xf numFmtId="0" fontId="2" fillId="0" borderId="4" xfId="0" applyFont="1" applyBorder="1"/>
    <xf numFmtId="165" fontId="10" fillId="0" borderId="1" xfId="0" applyNumberFormat="1" applyFont="1" applyBorder="1" applyAlignment="1" applyProtection="1">
      <alignment vertical="center"/>
      <protection locked="0"/>
    </xf>
    <xf numFmtId="0" fontId="3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</cellXfs>
  <cellStyles count="5">
    <cellStyle name="Název 2" xfId="2" xr:uid="{BE33738E-C9EE-4293-A666-D64BC81EC2B4}"/>
    <cellStyle name="Normální" xfId="0" builtinId="0"/>
    <cellStyle name="Normální 2" xfId="4" xr:uid="{D4377B83-9E71-483C-8B7F-60B4E2EFCC24}"/>
    <cellStyle name="Normální 3 2" xfId="3" xr:uid="{792120E6-9BA9-49B9-89FC-3DD3BD2786E2}"/>
    <cellStyle name="Zvýraznění 1" xfId="1" builtinId="29"/>
  </cellStyles>
  <dxfs count="0"/>
  <tableStyles count="0" defaultTableStyle="TableStyleMedium2" defaultPivotStyle="PivotStyleLight16"/>
  <colors>
    <mruColors>
      <color rgb="FFFF5200"/>
      <color rgb="FFFF5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24</xdr:row>
      <xdr:rowOff>0</xdr:rowOff>
    </xdr:from>
    <xdr:to>
      <xdr:col>2</xdr:col>
      <xdr:colOff>4055268</xdr:colOff>
      <xdr:row>34</xdr:row>
      <xdr:rowOff>88386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D09371B-873B-4176-85B2-B0C99FC77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029450"/>
          <a:ext cx="6991350" cy="1898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A6AF7-F0D3-4A2B-8EA4-0CA56E909A4F}">
  <sheetPr>
    <pageSetUpPr fitToPage="1"/>
  </sheetPr>
  <dimension ref="A1:M23"/>
  <sheetViews>
    <sheetView showGridLines="0" tabSelected="1" zoomScale="80" zoomScaleNormal="80" workbookViewId="0">
      <selection activeCell="C39" sqref="C39"/>
    </sheetView>
  </sheetViews>
  <sheetFormatPr defaultRowHeight="14.25" x14ac:dyDescent="0.2"/>
  <cols>
    <col min="1" max="1" width="15.8984375" bestFit="1" customWidth="1"/>
    <col min="2" max="2" width="14.8984375" customWidth="1"/>
    <col min="3" max="3" width="47.59765625" bestFit="1" customWidth="1"/>
    <col min="4" max="4" width="58.296875" customWidth="1"/>
    <col min="5" max="5" width="24.796875" customWidth="1"/>
    <col min="6" max="6" width="23.296875" bestFit="1" customWidth="1"/>
    <col min="7" max="7" width="9.8984375" hidden="1" customWidth="1"/>
    <col min="8" max="8" width="12.59765625" customWidth="1"/>
    <col min="9" max="9" width="11.5" customWidth="1"/>
    <col min="10" max="10" width="12.09765625" customWidth="1"/>
    <col min="11" max="11" width="13.5" hidden="1" customWidth="1"/>
    <col min="12" max="12" width="12.8984375" hidden="1" customWidth="1"/>
  </cols>
  <sheetData>
    <row r="1" spans="1:13" x14ac:dyDescent="0.2">
      <c r="A1" s="27" t="s">
        <v>47</v>
      </c>
      <c r="B1" s="1"/>
    </row>
    <row r="2" spans="1:13" ht="28.5" customHeight="1" x14ac:dyDescent="0.3">
      <c r="A2" s="28" t="s">
        <v>46</v>
      </c>
      <c r="B2" s="1"/>
    </row>
    <row r="3" spans="1:13" ht="39" customHeight="1" x14ac:dyDescent="0.2">
      <c r="A3" s="40" t="s">
        <v>56</v>
      </c>
      <c r="B3" s="40"/>
      <c r="C3" s="40"/>
      <c r="D3" s="40"/>
      <c r="E3" s="34"/>
      <c r="G3" s="2" t="s">
        <v>0</v>
      </c>
      <c r="H3" s="2" t="s">
        <v>1</v>
      </c>
      <c r="I3" s="2" t="s">
        <v>2</v>
      </c>
      <c r="J3" s="2" t="s">
        <v>3</v>
      </c>
      <c r="K3" s="2" t="s">
        <v>4</v>
      </c>
      <c r="L3" s="2" t="s">
        <v>5</v>
      </c>
    </row>
    <row r="4" spans="1:13" ht="26.25" customHeight="1" x14ac:dyDescent="0.2">
      <c r="A4" s="3" t="s">
        <v>6</v>
      </c>
      <c r="B4" s="4" t="s">
        <v>7</v>
      </c>
      <c r="C4" s="3" t="s">
        <v>8</v>
      </c>
      <c r="D4" s="3" t="s">
        <v>55</v>
      </c>
      <c r="E4" s="3" t="s">
        <v>9</v>
      </c>
      <c r="F4" s="3" t="s">
        <v>10</v>
      </c>
      <c r="G4" s="5" t="s">
        <v>11</v>
      </c>
      <c r="H4" s="5" t="s">
        <v>11</v>
      </c>
      <c r="I4" s="5" t="s">
        <v>11</v>
      </c>
      <c r="J4" s="5" t="s">
        <v>11</v>
      </c>
      <c r="K4" s="5" t="s">
        <v>11</v>
      </c>
      <c r="L4" s="5" t="s">
        <v>11</v>
      </c>
    </row>
    <row r="5" spans="1:13" ht="27" customHeight="1" x14ac:dyDescent="0.2">
      <c r="A5" s="6">
        <v>65079</v>
      </c>
      <c r="B5" s="7" t="s">
        <v>12</v>
      </c>
      <c r="C5" s="8" t="s">
        <v>13</v>
      </c>
      <c r="D5" s="36" t="s">
        <v>58</v>
      </c>
      <c r="E5" s="9" t="s">
        <v>14</v>
      </c>
      <c r="F5" s="10" t="s">
        <v>15</v>
      </c>
      <c r="G5" s="11"/>
      <c r="H5" s="12"/>
      <c r="I5" s="12">
        <v>2</v>
      </c>
      <c r="J5" s="12"/>
      <c r="K5" s="12"/>
      <c r="L5" s="12"/>
      <c r="M5" s="13"/>
    </row>
    <row r="6" spans="1:13" ht="20.100000000000001" customHeight="1" x14ac:dyDescent="0.2">
      <c r="A6" s="6">
        <v>65079</v>
      </c>
      <c r="B6" s="7" t="s">
        <v>12</v>
      </c>
      <c r="C6" s="8" t="s">
        <v>16</v>
      </c>
      <c r="D6" s="36" t="s">
        <v>58</v>
      </c>
      <c r="E6" s="9" t="s">
        <v>14</v>
      </c>
      <c r="F6" s="10" t="s">
        <v>15</v>
      </c>
      <c r="G6" s="11"/>
      <c r="H6" s="12"/>
      <c r="I6" s="12">
        <v>2</v>
      </c>
      <c r="J6" s="12"/>
      <c r="K6" s="12"/>
      <c r="L6" s="12"/>
      <c r="M6" s="13"/>
    </row>
    <row r="7" spans="1:13" ht="20.100000000000001" customHeight="1" x14ac:dyDescent="0.2">
      <c r="A7" s="6">
        <v>65079</v>
      </c>
      <c r="B7" s="7" t="s">
        <v>12</v>
      </c>
      <c r="C7" s="8" t="s">
        <v>17</v>
      </c>
      <c r="D7" s="36" t="s">
        <v>58</v>
      </c>
      <c r="E7" s="9" t="s">
        <v>18</v>
      </c>
      <c r="F7" s="10" t="s">
        <v>15</v>
      </c>
      <c r="G7" s="11"/>
      <c r="H7" s="12"/>
      <c r="I7" s="12">
        <v>2</v>
      </c>
      <c r="J7" s="12"/>
      <c r="K7" s="12"/>
      <c r="L7" s="12"/>
      <c r="M7" s="13"/>
    </row>
    <row r="8" spans="1:13" ht="20.100000000000001" customHeight="1" x14ac:dyDescent="0.2">
      <c r="A8" s="6">
        <v>65079</v>
      </c>
      <c r="B8" s="7" t="s">
        <v>12</v>
      </c>
      <c r="C8" s="8" t="s">
        <v>19</v>
      </c>
      <c r="D8" s="36" t="s">
        <v>58</v>
      </c>
      <c r="E8" s="9" t="s">
        <v>18</v>
      </c>
      <c r="F8" s="10" t="s">
        <v>15</v>
      </c>
      <c r="G8" s="11"/>
      <c r="H8" s="12"/>
      <c r="I8" s="12">
        <v>2</v>
      </c>
      <c r="J8" s="12"/>
      <c r="K8" s="12"/>
      <c r="L8" s="12"/>
      <c r="M8" s="13"/>
    </row>
    <row r="9" spans="1:13" ht="20.100000000000001" customHeight="1" x14ac:dyDescent="0.2">
      <c r="A9" s="6">
        <v>65079</v>
      </c>
      <c r="B9" s="7" t="s">
        <v>12</v>
      </c>
      <c r="C9" s="8" t="s">
        <v>20</v>
      </c>
      <c r="D9" s="36" t="s">
        <v>58</v>
      </c>
      <c r="E9" s="9" t="s">
        <v>18</v>
      </c>
      <c r="F9" s="10" t="s">
        <v>15</v>
      </c>
      <c r="G9" s="11"/>
      <c r="H9" s="12"/>
      <c r="I9" s="12">
        <v>2</v>
      </c>
      <c r="J9" s="12"/>
      <c r="K9" s="12"/>
      <c r="L9" s="12"/>
      <c r="M9" s="13"/>
    </row>
    <row r="10" spans="1:13" ht="20.100000000000001" customHeight="1" x14ac:dyDescent="0.2">
      <c r="A10" s="6">
        <v>65079</v>
      </c>
      <c r="B10" s="7" t="s">
        <v>12</v>
      </c>
      <c r="C10" s="8" t="s">
        <v>21</v>
      </c>
      <c r="D10" s="36" t="s">
        <v>58</v>
      </c>
      <c r="E10" s="9" t="s">
        <v>18</v>
      </c>
      <c r="F10" s="10" t="s">
        <v>15</v>
      </c>
      <c r="G10" s="11"/>
      <c r="H10" s="12"/>
      <c r="I10" s="12">
        <v>4</v>
      </c>
      <c r="J10" s="12"/>
      <c r="K10" s="12"/>
      <c r="L10" s="12"/>
      <c r="M10" s="13"/>
    </row>
    <row r="11" spans="1:13" ht="27.75" customHeight="1" x14ac:dyDescent="0.2">
      <c r="A11" s="6">
        <v>65079</v>
      </c>
      <c r="B11" s="7" t="s">
        <v>12</v>
      </c>
      <c r="C11" s="8" t="s">
        <v>22</v>
      </c>
      <c r="D11" s="36" t="s">
        <v>58</v>
      </c>
      <c r="E11" s="9" t="s">
        <v>18</v>
      </c>
      <c r="F11" s="10" t="s">
        <v>23</v>
      </c>
      <c r="G11" s="11"/>
      <c r="H11" s="12"/>
      <c r="I11" s="12">
        <v>4</v>
      </c>
      <c r="J11" s="12"/>
      <c r="K11" s="12"/>
      <c r="L11" s="12"/>
      <c r="M11" s="13"/>
    </row>
    <row r="12" spans="1:13" ht="27" customHeight="1" x14ac:dyDescent="0.2">
      <c r="A12" s="6">
        <v>65079</v>
      </c>
      <c r="B12" s="7" t="s">
        <v>12</v>
      </c>
      <c r="C12" s="8" t="s">
        <v>24</v>
      </c>
      <c r="D12" s="36" t="s">
        <v>58</v>
      </c>
      <c r="E12" s="9" t="s">
        <v>18</v>
      </c>
      <c r="F12" s="10" t="s">
        <v>15</v>
      </c>
      <c r="G12" s="11"/>
      <c r="H12" s="12"/>
      <c r="I12" s="12">
        <v>4</v>
      </c>
      <c r="J12" s="12"/>
      <c r="K12" s="12"/>
      <c r="L12" s="12"/>
      <c r="M12" s="13"/>
    </row>
    <row r="13" spans="1:13" ht="20.100000000000001" customHeight="1" x14ac:dyDescent="0.2">
      <c r="A13" s="14">
        <v>65080</v>
      </c>
      <c r="B13" s="15" t="s">
        <v>25</v>
      </c>
      <c r="C13" s="16" t="s">
        <v>26</v>
      </c>
      <c r="D13" s="37" t="s">
        <v>59</v>
      </c>
      <c r="E13" s="9" t="s">
        <v>18</v>
      </c>
      <c r="F13" s="10" t="s">
        <v>27</v>
      </c>
      <c r="G13" s="11"/>
      <c r="H13" s="12">
        <v>6</v>
      </c>
      <c r="I13" s="12"/>
      <c r="J13" s="12"/>
      <c r="K13" s="12"/>
      <c r="L13" s="12"/>
      <c r="M13" s="13"/>
    </row>
    <row r="14" spans="1:13" ht="20.100000000000001" customHeight="1" x14ac:dyDescent="0.2">
      <c r="A14" s="6">
        <v>65069</v>
      </c>
      <c r="B14" s="7" t="s">
        <v>28</v>
      </c>
      <c r="C14" s="8" t="s">
        <v>29</v>
      </c>
      <c r="D14" s="35" t="s">
        <v>60</v>
      </c>
      <c r="E14" s="9" t="s">
        <v>30</v>
      </c>
      <c r="F14" s="10" t="s">
        <v>31</v>
      </c>
      <c r="G14" s="11"/>
      <c r="H14" s="12"/>
      <c r="I14" s="12">
        <v>2</v>
      </c>
      <c r="J14" s="12"/>
      <c r="K14" s="12"/>
      <c r="L14" s="12"/>
      <c r="M14" s="13"/>
    </row>
    <row r="15" spans="1:13" ht="20.100000000000001" customHeight="1" x14ac:dyDescent="0.2">
      <c r="A15" s="6">
        <v>65070</v>
      </c>
      <c r="B15" s="17" t="s">
        <v>32</v>
      </c>
      <c r="C15" s="8" t="s">
        <v>33</v>
      </c>
      <c r="D15" s="35" t="s">
        <v>61</v>
      </c>
      <c r="E15" s="9" t="s">
        <v>30</v>
      </c>
      <c r="F15" s="10" t="s">
        <v>15</v>
      </c>
      <c r="G15" s="11"/>
      <c r="H15" s="12"/>
      <c r="I15" s="12"/>
      <c r="J15" s="12">
        <v>18</v>
      </c>
      <c r="K15" s="12"/>
      <c r="L15" s="12"/>
      <c r="M15" s="13"/>
    </row>
    <row r="16" spans="1:13" ht="20.100000000000001" customHeight="1" x14ac:dyDescent="0.2">
      <c r="A16" s="6">
        <v>65025</v>
      </c>
      <c r="B16" s="17" t="s">
        <v>34</v>
      </c>
      <c r="C16" s="8" t="s">
        <v>35</v>
      </c>
      <c r="D16" s="35" t="s">
        <v>62</v>
      </c>
      <c r="E16" s="9" t="s">
        <v>18</v>
      </c>
      <c r="F16" s="10" t="s">
        <v>15</v>
      </c>
      <c r="G16" s="11"/>
      <c r="H16" s="12"/>
      <c r="I16" s="12"/>
      <c r="J16" s="12">
        <v>20</v>
      </c>
      <c r="K16" s="12"/>
      <c r="L16" s="12"/>
      <c r="M16" s="13"/>
    </row>
    <row r="17" spans="1:13" ht="20.100000000000001" customHeight="1" x14ac:dyDescent="0.2">
      <c r="A17" s="6">
        <v>65027</v>
      </c>
      <c r="B17" s="17" t="s">
        <v>36</v>
      </c>
      <c r="C17" s="8" t="s">
        <v>37</v>
      </c>
      <c r="D17" s="35" t="s">
        <v>63</v>
      </c>
      <c r="E17" s="9" t="s">
        <v>18</v>
      </c>
      <c r="F17" s="10" t="s">
        <v>15</v>
      </c>
      <c r="G17" s="11"/>
      <c r="H17" s="12"/>
      <c r="I17" s="12"/>
      <c r="J17" s="12">
        <v>2</v>
      </c>
      <c r="K17" s="12"/>
      <c r="L17" s="12"/>
      <c r="M17" s="13"/>
    </row>
    <row r="18" spans="1:13" ht="20.100000000000001" customHeight="1" x14ac:dyDescent="0.2">
      <c r="A18" s="12">
        <v>65018</v>
      </c>
      <c r="B18" s="11" t="s">
        <v>38</v>
      </c>
      <c r="C18" s="18" t="s">
        <v>39</v>
      </c>
      <c r="D18" s="38" t="s">
        <v>64</v>
      </c>
      <c r="E18" s="9" t="s">
        <v>18</v>
      </c>
      <c r="F18" s="9" t="s">
        <v>15</v>
      </c>
      <c r="G18" s="11"/>
      <c r="H18" s="12"/>
      <c r="I18" s="12">
        <v>5</v>
      </c>
      <c r="J18" s="12"/>
      <c r="K18" s="12"/>
      <c r="L18" s="12"/>
      <c r="M18" s="13"/>
    </row>
    <row r="19" spans="1:13" ht="20.100000000000001" customHeight="1" x14ac:dyDescent="0.2">
      <c r="A19" s="6">
        <v>65003</v>
      </c>
      <c r="B19" s="17" t="s">
        <v>40</v>
      </c>
      <c r="C19" s="8" t="s">
        <v>41</v>
      </c>
      <c r="D19" s="35" t="s">
        <v>65</v>
      </c>
      <c r="E19" s="9" t="s">
        <v>18</v>
      </c>
      <c r="F19" s="10" t="s">
        <v>15</v>
      </c>
      <c r="G19" s="11"/>
      <c r="H19" s="12"/>
      <c r="I19" s="12"/>
      <c r="J19" s="12">
        <v>8</v>
      </c>
      <c r="K19" s="12"/>
      <c r="L19" s="12"/>
      <c r="M19" s="13"/>
    </row>
    <row r="20" spans="1:13" ht="29.25" customHeight="1" x14ac:dyDescent="0.2">
      <c r="A20" s="6">
        <v>65052</v>
      </c>
      <c r="B20" s="17" t="s">
        <v>42</v>
      </c>
      <c r="C20" s="8" t="s">
        <v>43</v>
      </c>
      <c r="D20" s="35" t="s">
        <v>66</v>
      </c>
      <c r="E20" s="9" t="s">
        <v>18</v>
      </c>
      <c r="F20" s="10" t="s">
        <v>15</v>
      </c>
      <c r="G20" s="11"/>
      <c r="H20" s="12"/>
      <c r="I20" s="12"/>
      <c r="J20" s="12">
        <v>10</v>
      </c>
      <c r="K20" s="12"/>
      <c r="L20" s="12"/>
      <c r="M20" s="13"/>
    </row>
    <row r="21" spans="1:13" ht="20.100000000000001" customHeight="1" x14ac:dyDescent="0.2">
      <c r="A21" s="6">
        <v>65052</v>
      </c>
      <c r="B21" s="17" t="s">
        <v>42</v>
      </c>
      <c r="C21" s="8" t="s">
        <v>44</v>
      </c>
      <c r="D21" s="35" t="s">
        <v>67</v>
      </c>
      <c r="E21" s="9" t="s">
        <v>18</v>
      </c>
      <c r="F21" s="10" t="s">
        <v>45</v>
      </c>
      <c r="G21" s="11"/>
      <c r="H21" s="12"/>
      <c r="I21" s="12"/>
      <c r="J21" s="12">
        <v>5</v>
      </c>
      <c r="K21" s="12"/>
      <c r="L21" s="12"/>
      <c r="M21" s="13"/>
    </row>
    <row r="22" spans="1:13" ht="24.75" customHeight="1" x14ac:dyDescent="0.2">
      <c r="G22" s="19"/>
      <c r="H22" s="20">
        <f>SUM(H5:H21)</f>
        <v>6</v>
      </c>
      <c r="I22" s="20">
        <f>SUM(I5:I21)</f>
        <v>29</v>
      </c>
      <c r="J22" s="20">
        <f>SUM(J5:J21)</f>
        <v>63</v>
      </c>
      <c r="K22" s="13">
        <f>SUM(K5:K21)</f>
        <v>0</v>
      </c>
      <c r="L22" s="13"/>
      <c r="M22" s="13"/>
    </row>
    <row r="23" spans="1:13" ht="74.25" customHeight="1" x14ac:dyDescent="0.2">
      <c r="A23" s="41" t="s">
        <v>57</v>
      </c>
      <c r="B23" s="41"/>
      <c r="C23" s="41"/>
      <c r="D23" s="41"/>
      <c r="E23" s="41"/>
    </row>
  </sheetData>
  <mergeCells count="2">
    <mergeCell ref="A3:D3"/>
    <mergeCell ref="A23:E23"/>
  </mergeCells>
  <pageMargins left="0.7" right="0.7" top="0.78740157499999996" bottom="0.78740157499999996" header="0.3" footer="0.3"/>
  <pageSetup paperSize="9" scale="4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056E3-8874-4EBE-970C-E423CF769F8C}">
  <dimension ref="A1:F10"/>
  <sheetViews>
    <sheetView showGridLines="0" workbookViewId="0">
      <selection activeCell="C5" sqref="C5"/>
    </sheetView>
  </sheetViews>
  <sheetFormatPr defaultRowHeight="14.25" x14ac:dyDescent="0.2"/>
  <cols>
    <col min="1" max="1" width="11.5" customWidth="1"/>
    <col min="3" max="3" width="12.3984375" customWidth="1"/>
    <col min="4" max="4" width="12.19921875" customWidth="1"/>
    <col min="5" max="5" width="14" customWidth="1"/>
  </cols>
  <sheetData>
    <row r="1" spans="1:6" x14ac:dyDescent="0.2">
      <c r="A1" s="24" t="s">
        <v>48</v>
      </c>
    </row>
    <row r="2" spans="1:6" ht="22.5" x14ac:dyDescent="0.3">
      <c r="A2" s="29" t="s">
        <v>49</v>
      </c>
    </row>
    <row r="4" spans="1:6" ht="22.5" x14ac:dyDescent="0.2">
      <c r="B4" s="26" t="s">
        <v>50</v>
      </c>
      <c r="C4" s="23" t="s">
        <v>53</v>
      </c>
      <c r="D4" s="23" t="s">
        <v>51</v>
      </c>
      <c r="E4" s="23" t="s">
        <v>52</v>
      </c>
    </row>
    <row r="5" spans="1:6" ht="37.5" customHeight="1" x14ac:dyDescent="0.2">
      <c r="A5" s="22" t="s">
        <v>1</v>
      </c>
      <c r="B5" s="25">
        <v>6</v>
      </c>
      <c r="C5" s="39"/>
      <c r="D5" s="30">
        <f>E5*1.21</f>
        <v>0</v>
      </c>
      <c r="E5" s="33">
        <f>C5*B5</f>
        <v>0</v>
      </c>
      <c r="F5" s="21"/>
    </row>
    <row r="6" spans="1:6" ht="33" customHeight="1" x14ac:dyDescent="0.2">
      <c r="A6" s="22" t="s">
        <v>2</v>
      </c>
      <c r="B6" s="25">
        <v>29</v>
      </c>
      <c r="C6" s="39"/>
      <c r="D6" s="30">
        <f t="shared" ref="D6:D7" si="0">E6*1.21</f>
        <v>0</v>
      </c>
      <c r="E6" s="33">
        <f>C6*B6</f>
        <v>0</v>
      </c>
      <c r="F6" s="21"/>
    </row>
    <row r="7" spans="1:6" ht="33" customHeight="1" x14ac:dyDescent="0.2">
      <c r="A7" s="22" t="s">
        <v>3</v>
      </c>
      <c r="B7" s="25">
        <v>63</v>
      </c>
      <c r="C7" s="39"/>
      <c r="D7" s="30">
        <f t="shared" si="0"/>
        <v>0</v>
      </c>
      <c r="E7" s="33">
        <f>C7*B7</f>
        <v>0</v>
      </c>
      <c r="F7" s="21"/>
    </row>
    <row r="8" spans="1:6" ht="18" customHeight="1" x14ac:dyDescent="0.2">
      <c r="D8" s="31">
        <f>SUM(D5:D7)</f>
        <v>0</v>
      </c>
      <c r="E8" s="32">
        <f>D8/1.21</f>
        <v>0</v>
      </c>
      <c r="F8" s="21"/>
    </row>
    <row r="9" spans="1:6" ht="15" customHeight="1" x14ac:dyDescent="0.2">
      <c r="D9" s="21"/>
      <c r="E9" s="21"/>
      <c r="F9" s="21"/>
    </row>
    <row r="10" spans="1:6" ht="36" customHeight="1" x14ac:dyDescent="0.2">
      <c r="A10" s="42" t="s">
        <v>54</v>
      </c>
      <c r="B10" s="42"/>
      <c r="C10" s="42"/>
      <c r="D10" s="42"/>
      <c r="E10" s="42"/>
    </row>
  </sheetData>
  <sheetProtection selectLockedCells="1"/>
  <mergeCells count="1">
    <mergeCell ref="A10:E1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Příloha č.5 - Speci. předmětu</vt:lpstr>
      <vt:lpstr>Příloha č.6 -Položkový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Petráková Zuzana</dc:creator>
  <cp:lastModifiedBy>Křehlíková Lucie, Bc.</cp:lastModifiedBy>
  <cp:lastPrinted>2022-09-27T07:43:26Z</cp:lastPrinted>
  <dcterms:created xsi:type="dcterms:W3CDTF">2022-09-13T10:18:29Z</dcterms:created>
  <dcterms:modified xsi:type="dcterms:W3CDTF">2022-09-27T09:41:04Z</dcterms:modified>
</cp:coreProperties>
</file>